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3-24гг\"/>
    </mc:Choice>
  </mc:AlternateContent>
  <xr:revisionPtr revIDLastSave="0" documentId="13_ncr:1_{761A3B38-7B60-43B2-AE22-A99D306A2BDF}" xr6:coauthVersionLast="37" xr6:coauthVersionMax="37" xr10:uidLastSave="{00000000-0000-0000-0000-000000000000}"/>
  <bookViews>
    <workbookView xWindow="0" yWindow="0" windowWidth="23040" windowHeight="8268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L194" i="1" l="1"/>
  <c r="L195" i="1" s="1"/>
  <c r="L176" i="1"/>
  <c r="L175" i="1"/>
  <c r="L156" i="1"/>
  <c r="L157" i="1" s="1"/>
  <c r="L137" i="1"/>
  <c r="L138" i="1" s="1"/>
  <c r="L118" i="1"/>
  <c r="L119" i="1" s="1"/>
  <c r="L99" i="1"/>
  <c r="L100" i="1" s="1"/>
  <c r="L80" i="1"/>
  <c r="L81" i="1" s="1"/>
  <c r="L61" i="1"/>
  <c r="L62" i="1" s="1"/>
  <c r="L43" i="1"/>
  <c r="L42" i="1"/>
  <c r="L23" i="1"/>
  <c r="L24" i="1" s="1"/>
  <c r="B195" i="1" l="1"/>
  <c r="A195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F176" i="1" s="1"/>
  <c r="B157" i="1"/>
  <c r="A157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13" i="1"/>
  <c r="L196" i="1" s="1"/>
  <c r="J13" i="1"/>
  <c r="I13" i="1"/>
  <c r="H13" i="1"/>
  <c r="G13" i="1"/>
  <c r="F13" i="1"/>
  <c r="F24" i="1" s="1"/>
  <c r="J81" i="1" l="1"/>
  <c r="H62" i="1"/>
  <c r="J43" i="1"/>
  <c r="H43" i="1"/>
  <c r="I157" i="1"/>
  <c r="F119" i="1"/>
  <c r="H119" i="1"/>
  <c r="J157" i="1"/>
  <c r="G157" i="1"/>
  <c r="G176" i="1"/>
  <c r="F195" i="1"/>
  <c r="J195" i="1"/>
  <c r="I195" i="1"/>
  <c r="G195" i="1"/>
  <c r="I100" i="1"/>
  <c r="H100" i="1"/>
  <c r="G100" i="1"/>
  <c r="H157" i="1"/>
  <c r="H195" i="1"/>
  <c r="I138" i="1"/>
  <c r="I62" i="1"/>
  <c r="G62" i="1"/>
  <c r="G43" i="1"/>
  <c r="H24" i="1"/>
  <c r="G24" i="1"/>
  <c r="I176" i="1"/>
  <c r="J176" i="1"/>
  <c r="J138" i="1"/>
  <c r="I119" i="1"/>
  <c r="G119" i="1"/>
  <c r="J100" i="1"/>
  <c r="G81" i="1"/>
  <c r="H81" i="1"/>
  <c r="J62" i="1"/>
  <c r="I43" i="1"/>
  <c r="F43" i="1"/>
  <c r="I24" i="1"/>
  <c r="J24" i="1"/>
  <c r="F196" i="1" l="1"/>
  <c r="H196" i="1"/>
  <c r="G196" i="1"/>
  <c r="J196" i="1"/>
  <c r="I196" i="1"/>
</calcChain>
</file>

<file path=xl/sharedStrings.xml><?xml version="1.0" encoding="utf-8"?>
<sst xmlns="http://schemas.openxmlformats.org/spreadsheetml/2006/main" count="255" uniqueCount="83">
  <si>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</si>
  <si>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</si>
  <si>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</si>
  <si>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</si>
  <si>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</si>
  <si>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</si>
  <si>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</si>
  <si>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</si>
  <si>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</si>
  <si>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</si>
  <si>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</si>
  <si>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</si>
  <si>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</si>
  <si>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</si>
  <si>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</si>
  <si>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</si>
  <si>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</si>
  <si>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</si>
  <si>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</si>
  <si>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</si>
  <si>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</si>
  <si>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</si>
  <si>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</si>
  <si>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</si>
  <si>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</si>
  <si>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</si>
  <si>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</si>
  <si>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</si>
  <si>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</si>
  <si>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</si>
  <si>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</si>
  <si>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</si>
  <si>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</si>
  <si>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</si>
  <si>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</si>
  <si>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</si>
  <si>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</si>
  <si>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</si>
  <si>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</si>
  <si>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Заведующая школой</t>
  </si>
  <si>
    <t>Громова Л.Е.</t>
  </si>
  <si>
    <t>МОУ Хорошевская нош</t>
  </si>
  <si>
    <t>Рассольник домашний</t>
  </si>
  <si>
    <t>Гуляш куриный</t>
  </si>
  <si>
    <t>Макароны отварные с маслом</t>
  </si>
  <si>
    <t>Компот из сухофруктов</t>
  </si>
  <si>
    <t>Хлеб ржаной</t>
  </si>
  <si>
    <t>Яблоко</t>
  </si>
  <si>
    <t>Салат из свежей капусты</t>
  </si>
  <si>
    <t>Суп вермишелевый с курой</t>
  </si>
  <si>
    <t>Котлета рыбная</t>
  </si>
  <si>
    <t>Картофельное пюре</t>
  </si>
  <si>
    <t>Чай с сахаром</t>
  </si>
  <si>
    <t>Печень по-строгановски</t>
  </si>
  <si>
    <t xml:space="preserve">Рис отварной </t>
  </si>
  <si>
    <t>Салат из моркови</t>
  </si>
  <si>
    <t>Греча по-купечески</t>
  </si>
  <si>
    <t>Борщ с мясом птицы</t>
  </si>
  <si>
    <t>Жаркое  по-домашнему</t>
  </si>
  <si>
    <t>Печень тушёная</t>
  </si>
  <si>
    <t>2, 34</t>
  </si>
  <si>
    <t>2, 83</t>
  </si>
  <si>
    <t>16, 64</t>
  </si>
  <si>
    <t>0, 38</t>
  </si>
  <si>
    <t xml:space="preserve">Кисель </t>
  </si>
  <si>
    <t>Плов из курицы</t>
  </si>
  <si>
    <t>Суп молочный с вермишелью</t>
  </si>
  <si>
    <t>Каша гречневая рассыпчатая</t>
  </si>
  <si>
    <t>Котлета домашняя</t>
  </si>
  <si>
    <t>Суп  картофельный с рыбными фрикадельками</t>
  </si>
  <si>
    <t>Салат из солёных огурцов с луком</t>
  </si>
  <si>
    <t>Суп гороховый с цыпленком</t>
  </si>
  <si>
    <t>Плов из отварной говядины</t>
  </si>
  <si>
    <t>Рагу из овощей с рисом и мясом</t>
  </si>
  <si>
    <t>Винегрет</t>
  </si>
  <si>
    <t>Щи со свежей капустой и курицей</t>
  </si>
  <si>
    <t>Хлеб ржано-пшеничный</t>
  </si>
  <si>
    <t>106/107</t>
  </si>
  <si>
    <t>Компот из свежих плодов</t>
  </si>
  <si>
    <t>Суп гороховый с цыплёнком</t>
  </si>
  <si>
    <t>Салат из моркови с яблоками</t>
  </si>
  <si>
    <t>Суп картофельный</t>
  </si>
  <si>
    <t xml:space="preserve">Какао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</si>
</sst>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  <family val="2"/>
      <charset val="1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</cellXfs>
  <cellStyles count="2">
    <cellStyle name="Excel Built-in Normal" xfId="1" xr:uid="{4CBAE8A0-A41B-4A2D-8337-AAC142669975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E133" sqref="E13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41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42</v>
      </c>
      <c r="F15" s="43">
        <v>250</v>
      </c>
      <c r="G15" s="43">
        <v>2.6</v>
      </c>
      <c r="H15" s="43">
        <v>4.4800000000000004</v>
      </c>
      <c r="I15" s="43">
        <v>15.35</v>
      </c>
      <c r="J15" s="43">
        <v>112.63</v>
      </c>
      <c r="K15" s="44">
        <v>95</v>
      </c>
      <c r="L15" s="43">
        <v>11.7</v>
      </c>
    </row>
    <row r="16" spans="1:12" ht="14.4" x14ac:dyDescent="0.3">
      <c r="A16" s="23"/>
      <c r="B16" s="15"/>
      <c r="C16" s="11"/>
      <c r="D16" s="7" t="s">
        <v>28</v>
      </c>
      <c r="E16" s="42" t="s">
        <v>43</v>
      </c>
      <c r="F16" s="43">
        <v>90</v>
      </c>
      <c r="G16" s="51">
        <v>13.1</v>
      </c>
      <c r="H16" s="43">
        <v>15.1</v>
      </c>
      <c r="I16" s="43">
        <v>2.6</v>
      </c>
      <c r="J16" s="43">
        <v>198.9</v>
      </c>
      <c r="K16" s="59">
        <v>260</v>
      </c>
      <c r="L16" s="43">
        <v>39</v>
      </c>
    </row>
    <row r="17" spans="1:12" ht="14.4" x14ac:dyDescent="0.3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5.55</v>
      </c>
      <c r="H17" s="43">
        <v>6.3</v>
      </c>
      <c r="I17" s="43">
        <v>42.6</v>
      </c>
      <c r="J17" s="43">
        <v>256.64999999999998</v>
      </c>
      <c r="K17" s="44">
        <v>203</v>
      </c>
      <c r="L17" s="43">
        <v>6.2</v>
      </c>
    </row>
    <row r="18" spans="1:12" ht="14.4" x14ac:dyDescent="0.3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</v>
      </c>
      <c r="H18" s="43">
        <v>0</v>
      </c>
      <c r="I18" s="43">
        <v>14</v>
      </c>
      <c r="J18" s="43">
        <v>28</v>
      </c>
      <c r="K18" s="44">
        <v>376</v>
      </c>
      <c r="L18" s="43">
        <v>2.5</v>
      </c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46</v>
      </c>
      <c r="F20" s="43">
        <v>40</v>
      </c>
      <c r="G20" s="43">
        <v>2.23</v>
      </c>
      <c r="H20" s="43">
        <v>0.38</v>
      </c>
      <c r="I20" s="43">
        <v>17.39</v>
      </c>
      <c r="J20" s="43">
        <v>81.739999999999995</v>
      </c>
      <c r="K20" s="59"/>
      <c r="L20" s="43">
        <v>2.38</v>
      </c>
    </row>
    <row r="21" spans="1:12" ht="14.4" x14ac:dyDescent="0.3">
      <c r="A21" s="23"/>
      <c r="B21" s="15"/>
      <c r="C21" s="11"/>
      <c r="D21" s="6" t="s">
        <v>24</v>
      </c>
      <c r="E21" s="42" t="s">
        <v>47</v>
      </c>
      <c r="F21" s="43">
        <v>120</v>
      </c>
      <c r="G21" s="43">
        <v>0.5</v>
      </c>
      <c r="H21" s="43">
        <v>0.5</v>
      </c>
      <c r="I21" s="43">
        <v>11.8</v>
      </c>
      <c r="J21" s="43">
        <v>56.4</v>
      </c>
      <c r="K21" s="44">
        <v>338</v>
      </c>
      <c r="L21" s="43">
        <v>9.6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23.98</v>
      </c>
      <c r="H23" s="19">
        <f t="shared" si="2"/>
        <v>26.759999999999998</v>
      </c>
      <c r="I23" s="19">
        <f t="shared" si="2"/>
        <v>103.74</v>
      </c>
      <c r="J23" s="19">
        <f t="shared" si="2"/>
        <v>734.31999999999994</v>
      </c>
      <c r="K23" s="25"/>
      <c r="L23" s="19">
        <f t="shared" ref="L23" si="3">SUM(L14:L22)</f>
        <v>71.38000000000001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850</v>
      </c>
      <c r="G24" s="32">
        <f t="shared" ref="G24:J24" si="4">G13+G23</f>
        <v>23.98</v>
      </c>
      <c r="H24" s="32">
        <f t="shared" si="4"/>
        <v>26.759999999999998</v>
      </c>
      <c r="I24" s="32">
        <f t="shared" si="4"/>
        <v>103.74</v>
      </c>
      <c r="J24" s="32">
        <f t="shared" si="4"/>
        <v>734.31999999999994</v>
      </c>
      <c r="K24" s="32"/>
      <c r="L24" s="32">
        <f t="shared" ref="L24" si="5">L13+L23</f>
        <v>71.38000000000001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>
        <v>100</v>
      </c>
      <c r="G33" s="43">
        <v>1.41</v>
      </c>
      <c r="H33" s="43">
        <v>5.08</v>
      </c>
      <c r="I33" s="43">
        <v>9.02</v>
      </c>
      <c r="J33" s="43">
        <v>87.4</v>
      </c>
      <c r="K33" s="44">
        <v>45</v>
      </c>
      <c r="L33" s="43">
        <v>9.1999999999999993</v>
      </c>
    </row>
    <row r="34" spans="1:12" ht="14.4" x14ac:dyDescent="0.3">
      <c r="A34" s="14"/>
      <c r="B34" s="15"/>
      <c r="C34" s="11"/>
      <c r="D34" s="7" t="s">
        <v>27</v>
      </c>
      <c r="E34" s="42" t="s">
        <v>49</v>
      </c>
      <c r="F34" s="43">
        <v>250</v>
      </c>
      <c r="G34" s="43">
        <v>11.25</v>
      </c>
      <c r="H34" s="43">
        <v>8.25</v>
      </c>
      <c r="I34" s="43">
        <v>7.75</v>
      </c>
      <c r="J34" s="43">
        <v>141</v>
      </c>
      <c r="K34" s="44">
        <v>111</v>
      </c>
      <c r="L34" s="43">
        <v>14.5</v>
      </c>
    </row>
    <row r="35" spans="1:12" ht="14.4" x14ac:dyDescent="0.3">
      <c r="A35" s="14"/>
      <c r="B35" s="15"/>
      <c r="C35" s="11"/>
      <c r="D35" s="7" t="s">
        <v>28</v>
      </c>
      <c r="E35" s="42" t="s">
        <v>50</v>
      </c>
      <c r="F35" s="43">
        <v>90</v>
      </c>
      <c r="G35" s="43">
        <v>7.29</v>
      </c>
      <c r="H35" s="43">
        <v>7.56</v>
      </c>
      <c r="I35" s="43">
        <v>14.49</v>
      </c>
      <c r="J35" s="43">
        <v>151.29</v>
      </c>
      <c r="K35" s="44">
        <v>234</v>
      </c>
      <c r="L35" s="43">
        <v>24</v>
      </c>
    </row>
    <row r="36" spans="1:12" ht="14.4" x14ac:dyDescent="0.3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2.8</v>
      </c>
      <c r="H36" s="43">
        <v>6.3</v>
      </c>
      <c r="I36" s="43">
        <v>23</v>
      </c>
      <c r="J36" s="43">
        <v>169.5</v>
      </c>
      <c r="K36" s="44">
        <v>128</v>
      </c>
      <c r="L36" s="43">
        <v>18</v>
      </c>
    </row>
    <row r="37" spans="1:12" ht="14.4" x14ac:dyDescent="0.3">
      <c r="A37" s="14"/>
      <c r="B37" s="15"/>
      <c r="C37" s="11"/>
      <c r="D37" s="7" t="s">
        <v>30</v>
      </c>
      <c r="E37" s="42" t="s">
        <v>45</v>
      </c>
      <c r="F37" s="43">
        <v>200</v>
      </c>
      <c r="G37" s="43">
        <v>0.2</v>
      </c>
      <c r="H37" s="43">
        <v>0</v>
      </c>
      <c r="I37" s="43">
        <v>32.6</v>
      </c>
      <c r="J37" s="43">
        <v>132</v>
      </c>
      <c r="K37" s="44">
        <v>349</v>
      </c>
      <c r="L37" s="43">
        <v>3.3</v>
      </c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46</v>
      </c>
      <c r="F39" s="43">
        <v>40</v>
      </c>
      <c r="G39" s="43">
        <v>2.23</v>
      </c>
      <c r="H39" s="43" t="s">
        <v>63</v>
      </c>
      <c r="I39" s="43">
        <v>17.39</v>
      </c>
      <c r="J39" s="43">
        <v>81.739999999999995</v>
      </c>
      <c r="K39" s="59"/>
      <c r="L39" s="43">
        <v>2.38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25.18</v>
      </c>
      <c r="H42" s="19">
        <f t="shared" ref="H42" si="11">SUM(H33:H41)</f>
        <v>27.19</v>
      </c>
      <c r="I42" s="19">
        <f t="shared" ref="I42" si="12">SUM(I33:I41)</f>
        <v>104.25</v>
      </c>
      <c r="J42" s="19">
        <f t="shared" ref="J42:L42" si="13">SUM(J33:J41)</f>
        <v>762.93000000000006</v>
      </c>
      <c r="K42" s="25"/>
      <c r="L42" s="19">
        <f t="shared" ref="L42" si="14">SUM(L33:L41)</f>
        <v>71.38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830</v>
      </c>
      <c r="G43" s="32">
        <f t="shared" ref="G43" si="15">G32+G42</f>
        <v>25.18</v>
      </c>
      <c r="H43" s="32">
        <f t="shared" ref="H43" si="16">H32+H42</f>
        <v>27.19</v>
      </c>
      <c r="I43" s="32">
        <f t="shared" ref="I43" si="17">I32+I42</f>
        <v>104.25</v>
      </c>
      <c r="J43" s="32">
        <f t="shared" ref="J43:L43" si="18">J32+J42</f>
        <v>762.93000000000006</v>
      </c>
      <c r="K43" s="32"/>
      <c r="L43" s="32">
        <f t="shared" ref="L43" si="19">L32+L42</f>
        <v>71.38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20">SUM(G44:G50)</f>
        <v>0</v>
      </c>
      <c r="H51" s="19">
        <f t="shared" ref="H51" si="21">SUM(H44:H50)</f>
        <v>0</v>
      </c>
      <c r="I51" s="19">
        <f t="shared" ref="I51" si="22">SUM(I44:I50)</f>
        <v>0</v>
      </c>
      <c r="J51" s="19">
        <f t="shared" ref="J51:L51" si="23">SUM(J44:J50)</f>
        <v>0</v>
      </c>
      <c r="K51" s="25"/>
      <c r="L51" s="19">
        <f t="shared" si="23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52" t="s">
        <v>75</v>
      </c>
      <c r="F53" s="43">
        <v>250</v>
      </c>
      <c r="G53" s="43">
        <v>8.0500000000000007</v>
      </c>
      <c r="H53" s="43">
        <v>8.68</v>
      </c>
      <c r="I53" s="43">
        <v>10.33</v>
      </c>
      <c r="J53" s="43">
        <v>149.03</v>
      </c>
      <c r="K53" s="44">
        <v>88</v>
      </c>
      <c r="L53" s="43">
        <v>20</v>
      </c>
    </row>
    <row r="54" spans="1:12" ht="14.4" x14ac:dyDescent="0.3">
      <c r="A54" s="23"/>
      <c r="B54" s="15"/>
      <c r="C54" s="11"/>
      <c r="D54" s="7" t="s">
        <v>28</v>
      </c>
      <c r="E54" s="52" t="s">
        <v>53</v>
      </c>
      <c r="F54" s="43">
        <v>90</v>
      </c>
      <c r="G54" s="43">
        <v>7.23</v>
      </c>
      <c r="H54" s="43">
        <v>9.2200000000000006</v>
      </c>
      <c r="I54" s="43">
        <v>6.54</v>
      </c>
      <c r="J54" s="43">
        <v>135.69</v>
      </c>
      <c r="K54" s="44">
        <v>255</v>
      </c>
      <c r="L54" s="43">
        <v>28.9</v>
      </c>
    </row>
    <row r="55" spans="1:12" ht="14.4" x14ac:dyDescent="0.3">
      <c r="A55" s="23"/>
      <c r="B55" s="15"/>
      <c r="C55" s="11"/>
      <c r="D55" s="7" t="s">
        <v>29</v>
      </c>
      <c r="E55" s="52" t="s">
        <v>54</v>
      </c>
      <c r="F55" s="43">
        <v>150</v>
      </c>
      <c r="G55" s="43">
        <v>5</v>
      </c>
      <c r="H55" s="43">
        <v>7</v>
      </c>
      <c r="I55" s="43">
        <v>53</v>
      </c>
      <c r="J55" s="43">
        <v>293</v>
      </c>
      <c r="K55" s="44">
        <v>304</v>
      </c>
      <c r="L55" s="43">
        <v>8</v>
      </c>
    </row>
    <row r="56" spans="1:12" ht="14.4" x14ac:dyDescent="0.3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</v>
      </c>
      <c r="H56" s="43">
        <v>0</v>
      </c>
      <c r="I56" s="43">
        <v>14</v>
      </c>
      <c r="J56" s="43">
        <v>28</v>
      </c>
      <c r="K56" s="44">
        <v>376</v>
      </c>
      <c r="L56" s="43">
        <v>2.5</v>
      </c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76</v>
      </c>
      <c r="F58" s="43">
        <v>40</v>
      </c>
      <c r="G58" s="43">
        <v>2.92</v>
      </c>
      <c r="H58" s="43">
        <v>1.8</v>
      </c>
      <c r="I58" s="43">
        <v>19.760000000000002</v>
      </c>
      <c r="J58" s="43">
        <v>100.8</v>
      </c>
      <c r="K58" s="59"/>
      <c r="L58" s="43">
        <v>2.38</v>
      </c>
    </row>
    <row r="59" spans="1:12" ht="14.4" x14ac:dyDescent="0.3">
      <c r="A59" s="23"/>
      <c r="B59" s="15"/>
      <c r="C59" s="11"/>
      <c r="D59" s="6" t="s">
        <v>24</v>
      </c>
      <c r="E59" s="42" t="s">
        <v>47</v>
      </c>
      <c r="F59" s="43">
        <v>120</v>
      </c>
      <c r="G59" s="43">
        <v>0.5</v>
      </c>
      <c r="H59" s="43">
        <v>0.5</v>
      </c>
      <c r="I59" s="43">
        <v>11.8</v>
      </c>
      <c r="J59" s="43">
        <v>56.4</v>
      </c>
      <c r="K59" s="44">
        <v>338</v>
      </c>
      <c r="L59" s="43">
        <v>9.6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4">SUM(G52:G60)</f>
        <v>23.700000000000003</v>
      </c>
      <c r="H61" s="19">
        <f t="shared" ref="H61" si="25">SUM(H52:H60)</f>
        <v>27.2</v>
      </c>
      <c r="I61" s="19">
        <f t="shared" ref="I61" si="26">SUM(I52:I60)</f>
        <v>115.43</v>
      </c>
      <c r="J61" s="19">
        <f t="shared" ref="J61:L61" si="27">SUM(J52:J60)</f>
        <v>762.92</v>
      </c>
      <c r="K61" s="25"/>
      <c r="L61" s="19">
        <f t="shared" ref="L61" si="28">SUM(L52:L60)</f>
        <v>71.38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850</v>
      </c>
      <c r="G62" s="32">
        <f t="shared" ref="G62" si="29">G51+G61</f>
        <v>23.700000000000003</v>
      </c>
      <c r="H62" s="32">
        <f t="shared" ref="H62" si="30">H51+H61</f>
        <v>27.2</v>
      </c>
      <c r="I62" s="32">
        <f t="shared" ref="I62" si="31">I51+I61</f>
        <v>115.43</v>
      </c>
      <c r="J62" s="32">
        <f t="shared" ref="J62:L62" si="32">J51+J61</f>
        <v>762.92</v>
      </c>
      <c r="K62" s="32"/>
      <c r="L62" s="32">
        <f t="shared" ref="L62" si="33">L51+L61</f>
        <v>71.38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4">SUM(G63:G69)</f>
        <v>0</v>
      </c>
      <c r="H70" s="19">
        <f t="shared" ref="H70" si="35">SUM(H63:H69)</f>
        <v>0</v>
      </c>
      <c r="I70" s="19">
        <f t="shared" ref="I70" si="36">SUM(I63:I69)</f>
        <v>0</v>
      </c>
      <c r="J70" s="19">
        <f t="shared" ref="J70:L70" si="37">SUM(J63:J69)</f>
        <v>0</v>
      </c>
      <c r="K70" s="25"/>
      <c r="L70" s="19">
        <f t="shared" si="37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55</v>
      </c>
      <c r="F71" s="43">
        <v>100</v>
      </c>
      <c r="G71" s="43">
        <v>1.2</v>
      </c>
      <c r="H71" s="43">
        <v>4.9000000000000004</v>
      </c>
      <c r="I71" s="43">
        <v>6.6</v>
      </c>
      <c r="J71" s="43">
        <v>76.099999999999994</v>
      </c>
      <c r="K71" s="44">
        <v>62</v>
      </c>
      <c r="L71" s="43">
        <v>11</v>
      </c>
    </row>
    <row r="72" spans="1:12" ht="14.4" x14ac:dyDescent="0.3">
      <c r="A72" s="23"/>
      <c r="B72" s="15"/>
      <c r="C72" s="11"/>
      <c r="D72" s="7" t="s">
        <v>27</v>
      </c>
      <c r="E72" s="42" t="s">
        <v>79</v>
      </c>
      <c r="F72" s="43">
        <v>250</v>
      </c>
      <c r="G72" s="43">
        <v>11</v>
      </c>
      <c r="H72" s="43">
        <v>4</v>
      </c>
      <c r="I72" s="43">
        <v>15</v>
      </c>
      <c r="J72" s="43">
        <v>137</v>
      </c>
      <c r="K72" s="44">
        <v>119</v>
      </c>
      <c r="L72" s="43">
        <v>10.8</v>
      </c>
    </row>
    <row r="73" spans="1:12" ht="14.4" x14ac:dyDescent="0.3">
      <c r="A73" s="23"/>
      <c r="B73" s="15"/>
      <c r="C73" s="11"/>
      <c r="D73" s="7" t="s">
        <v>28</v>
      </c>
      <c r="E73" s="42" t="s">
        <v>56</v>
      </c>
      <c r="F73" s="43">
        <v>200</v>
      </c>
      <c r="G73" s="43">
        <v>10.5</v>
      </c>
      <c r="H73" s="43">
        <v>10.5</v>
      </c>
      <c r="I73" s="43">
        <v>21</v>
      </c>
      <c r="J73" s="43">
        <v>211.5</v>
      </c>
      <c r="K73" s="59"/>
      <c r="L73" s="43">
        <v>43.9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45</v>
      </c>
      <c r="F75" s="43">
        <v>200</v>
      </c>
      <c r="G75" s="43">
        <v>1.1599999999999999</v>
      </c>
      <c r="H75" s="43">
        <v>0.3</v>
      </c>
      <c r="I75" s="43">
        <v>47.26</v>
      </c>
      <c r="J75" s="43">
        <v>196.38</v>
      </c>
      <c r="K75" s="44">
        <v>349</v>
      </c>
      <c r="L75" s="43">
        <v>3.3</v>
      </c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76</v>
      </c>
      <c r="F77" s="43">
        <v>40</v>
      </c>
      <c r="G77" s="43">
        <v>2.92</v>
      </c>
      <c r="H77" s="43">
        <v>1.8</v>
      </c>
      <c r="I77" s="43">
        <v>19.760000000000002</v>
      </c>
      <c r="J77" s="43">
        <v>100.8</v>
      </c>
      <c r="K77" s="59"/>
      <c r="L77" s="43">
        <v>2.38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8">SUM(G71:G79)</f>
        <v>26.78</v>
      </c>
      <c r="H80" s="19">
        <f t="shared" ref="H80" si="39">SUM(H71:H79)</f>
        <v>21.5</v>
      </c>
      <c r="I80" s="19">
        <f t="shared" ref="I80" si="40">SUM(I71:I79)</f>
        <v>109.62</v>
      </c>
      <c r="J80" s="19">
        <f t="shared" ref="J80:L80" si="41">SUM(J71:J79)</f>
        <v>721.78</v>
      </c>
      <c r="K80" s="25"/>
      <c r="L80" s="19">
        <f t="shared" ref="L80" si="42">SUM(L71:L79)</f>
        <v>71.38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790</v>
      </c>
      <c r="G81" s="32">
        <f t="shared" ref="G81" si="43">G70+G80</f>
        <v>26.78</v>
      </c>
      <c r="H81" s="32">
        <f t="shared" ref="H81" si="44">H70+H80</f>
        <v>21.5</v>
      </c>
      <c r="I81" s="32">
        <f t="shared" ref="I81" si="45">I70+I80</f>
        <v>109.62</v>
      </c>
      <c r="J81" s="32">
        <f t="shared" ref="J81:L81" si="46">J70+J80</f>
        <v>721.78</v>
      </c>
      <c r="K81" s="32"/>
      <c r="L81" s="32">
        <f t="shared" ref="L81" si="47">L70+L80</f>
        <v>71.38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8">SUM(G82:G88)</f>
        <v>0</v>
      </c>
      <c r="H89" s="19">
        <f t="shared" ref="H89" si="49">SUM(H82:H88)</f>
        <v>0</v>
      </c>
      <c r="I89" s="19">
        <f t="shared" ref="I89" si="50">SUM(I82:I88)</f>
        <v>0</v>
      </c>
      <c r="J89" s="19">
        <f t="shared" ref="J89:L89" si="51">SUM(J82:J88)</f>
        <v>0</v>
      </c>
      <c r="K89" s="25"/>
      <c r="L89" s="19">
        <f t="shared" si="51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57</v>
      </c>
      <c r="F91" s="43">
        <v>250</v>
      </c>
      <c r="G91" s="43">
        <v>2.75</v>
      </c>
      <c r="H91" s="43">
        <v>5.5</v>
      </c>
      <c r="I91" s="43">
        <v>16.75</v>
      </c>
      <c r="J91" s="43">
        <v>122.5</v>
      </c>
      <c r="K91" s="44">
        <v>82</v>
      </c>
      <c r="L91" s="43">
        <v>22.3</v>
      </c>
    </row>
    <row r="92" spans="1:12" ht="14.4" x14ac:dyDescent="0.3">
      <c r="A92" s="23"/>
      <c r="B92" s="15"/>
      <c r="C92" s="11"/>
      <c r="D92" s="7" t="s">
        <v>28</v>
      </c>
      <c r="E92" s="42" t="s">
        <v>58</v>
      </c>
      <c r="F92" s="43">
        <v>200</v>
      </c>
      <c r="G92" s="43">
        <v>19.059999999999999</v>
      </c>
      <c r="H92" s="43">
        <v>20.94</v>
      </c>
      <c r="I92" s="43">
        <v>15.88</v>
      </c>
      <c r="J92" s="43">
        <v>328.23</v>
      </c>
      <c r="K92" s="44">
        <v>259</v>
      </c>
      <c r="L92" s="43">
        <v>33.799999999999997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1.1599999999999999</v>
      </c>
      <c r="H94" s="43">
        <v>0.3</v>
      </c>
      <c r="I94" s="43">
        <v>47.26</v>
      </c>
      <c r="J94" s="43">
        <v>196.38</v>
      </c>
      <c r="K94" s="44">
        <v>349</v>
      </c>
      <c r="L94" s="43">
        <v>3.3</v>
      </c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46</v>
      </c>
      <c r="F96" s="43">
        <v>40</v>
      </c>
      <c r="G96" s="43">
        <v>2.23</v>
      </c>
      <c r="H96" s="43">
        <v>0.38</v>
      </c>
      <c r="I96" s="43">
        <v>17.39</v>
      </c>
      <c r="J96" s="43">
        <v>81.84</v>
      </c>
      <c r="K96" s="59"/>
      <c r="L96" s="43">
        <v>2.38</v>
      </c>
    </row>
    <row r="97" spans="1:12" ht="14.4" x14ac:dyDescent="0.3">
      <c r="A97" s="23"/>
      <c r="B97" s="15"/>
      <c r="C97" s="11"/>
      <c r="D97" s="6" t="s">
        <v>24</v>
      </c>
      <c r="E97" s="42" t="s">
        <v>47</v>
      </c>
      <c r="F97" s="43">
        <v>120</v>
      </c>
      <c r="G97" s="43">
        <v>0.5</v>
      </c>
      <c r="H97" s="43">
        <v>0.5</v>
      </c>
      <c r="I97" s="43">
        <v>11.8</v>
      </c>
      <c r="J97" s="43">
        <v>56.4</v>
      </c>
      <c r="K97" s="44">
        <v>338</v>
      </c>
      <c r="L97" s="43">
        <v>9.6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52">SUM(G90:G98)</f>
        <v>25.7</v>
      </c>
      <c r="H99" s="19">
        <f t="shared" ref="H99" si="53">SUM(H90:H98)</f>
        <v>27.62</v>
      </c>
      <c r="I99" s="19">
        <f t="shared" ref="I99" si="54">SUM(I90:I98)</f>
        <v>109.08</v>
      </c>
      <c r="J99" s="19">
        <f t="shared" ref="J99:L99" si="55">SUM(J90:J98)</f>
        <v>785.35</v>
      </c>
      <c r="K99" s="25"/>
      <c r="L99" s="19">
        <f t="shared" ref="L99" si="56">SUM(L90:L98)</f>
        <v>71.38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810</v>
      </c>
      <c r="G100" s="32">
        <f t="shared" ref="G100" si="57">G89+G99</f>
        <v>25.7</v>
      </c>
      <c r="H100" s="32">
        <f t="shared" ref="H100" si="58">H89+H99</f>
        <v>27.62</v>
      </c>
      <c r="I100" s="32">
        <f t="shared" ref="I100" si="59">I89+I99</f>
        <v>109.08</v>
      </c>
      <c r="J100" s="32">
        <f t="shared" ref="J100:L100" si="60">J89+J99</f>
        <v>785.35</v>
      </c>
      <c r="K100" s="32"/>
      <c r="L100" s="32">
        <f t="shared" ref="L100" si="61">L89+L99</f>
        <v>71.38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62">SUM(G101:G107)</f>
        <v>0</v>
      </c>
      <c r="H108" s="19">
        <f t="shared" si="62"/>
        <v>0</v>
      </c>
      <c r="I108" s="19">
        <f t="shared" si="62"/>
        <v>0</v>
      </c>
      <c r="J108" s="19">
        <f t="shared" si="62"/>
        <v>0</v>
      </c>
      <c r="K108" s="25"/>
      <c r="L108" s="19">
        <f t="shared" ref="L108" si="63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80</v>
      </c>
      <c r="F109" s="43">
        <v>100</v>
      </c>
      <c r="G109" s="43">
        <v>1.08</v>
      </c>
      <c r="H109" s="43">
        <v>0.18</v>
      </c>
      <c r="I109" s="43">
        <v>8.6199999999999992</v>
      </c>
      <c r="J109" s="43">
        <v>40.4</v>
      </c>
      <c r="K109" s="44">
        <v>38</v>
      </c>
      <c r="L109" s="43">
        <v>9.1999999999999993</v>
      </c>
    </row>
    <row r="110" spans="1:12" ht="14.4" x14ac:dyDescent="0.3">
      <c r="A110" s="23"/>
      <c r="B110" s="15"/>
      <c r="C110" s="11"/>
      <c r="D110" s="7" t="s">
        <v>27</v>
      </c>
      <c r="E110" s="42" t="s">
        <v>71</v>
      </c>
      <c r="F110" s="43">
        <v>250</v>
      </c>
      <c r="G110" s="43">
        <v>11</v>
      </c>
      <c r="H110" s="43">
        <v>4</v>
      </c>
      <c r="I110" s="43">
        <v>15</v>
      </c>
      <c r="J110" s="43">
        <v>137</v>
      </c>
      <c r="K110" s="44">
        <v>119</v>
      </c>
      <c r="L110" s="43">
        <v>13.7</v>
      </c>
    </row>
    <row r="111" spans="1:12" ht="14.4" x14ac:dyDescent="0.3">
      <c r="A111" s="23"/>
      <c r="B111" s="15"/>
      <c r="C111" s="11"/>
      <c r="D111" s="7" t="s">
        <v>28</v>
      </c>
      <c r="E111" s="42" t="s">
        <v>72</v>
      </c>
      <c r="F111" s="43">
        <v>200</v>
      </c>
      <c r="G111" s="43">
        <v>11</v>
      </c>
      <c r="H111" s="43">
        <v>21</v>
      </c>
      <c r="I111" s="43">
        <v>40</v>
      </c>
      <c r="J111" s="43">
        <v>396</v>
      </c>
      <c r="K111" s="44">
        <v>265</v>
      </c>
      <c r="L111" s="43">
        <v>39.6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78</v>
      </c>
      <c r="F113" s="43">
        <v>200</v>
      </c>
      <c r="G113" s="43">
        <v>0.2</v>
      </c>
      <c r="H113" s="43">
        <v>0.2</v>
      </c>
      <c r="I113" s="43">
        <v>22.3</v>
      </c>
      <c r="J113" s="43">
        <v>110</v>
      </c>
      <c r="K113" s="44">
        <v>859</v>
      </c>
      <c r="L113" s="43">
        <v>6.5</v>
      </c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46</v>
      </c>
      <c r="F115" s="43">
        <v>40</v>
      </c>
      <c r="G115" s="43">
        <v>2.23</v>
      </c>
      <c r="H115" s="43" t="s">
        <v>63</v>
      </c>
      <c r="I115" s="43">
        <v>17.39</v>
      </c>
      <c r="J115" s="43">
        <v>81.84</v>
      </c>
      <c r="K115" s="59"/>
      <c r="L115" s="43">
        <v>2.38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64">SUM(G109:G117)</f>
        <v>25.509999999999998</v>
      </c>
      <c r="H118" s="19">
        <f t="shared" si="64"/>
        <v>25.38</v>
      </c>
      <c r="I118" s="19">
        <f t="shared" si="64"/>
        <v>103.31</v>
      </c>
      <c r="J118" s="19">
        <f t="shared" si="64"/>
        <v>765.24</v>
      </c>
      <c r="K118" s="25"/>
      <c r="L118" s="19">
        <f t="shared" ref="L118" si="65">SUM(L109:L117)</f>
        <v>71.38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790</v>
      </c>
      <c r="G119" s="32">
        <f t="shared" ref="G119" si="66">G108+G118</f>
        <v>25.509999999999998</v>
      </c>
      <c r="H119" s="32">
        <f t="shared" ref="H119" si="67">H108+H118</f>
        <v>25.38</v>
      </c>
      <c r="I119" s="32">
        <f t="shared" ref="I119" si="68">I108+I118</f>
        <v>103.31</v>
      </c>
      <c r="J119" s="32">
        <f t="shared" ref="J119:L119" si="69">J108+J118</f>
        <v>765.24</v>
      </c>
      <c r="K119" s="32"/>
      <c r="L119" s="32">
        <f t="shared" ref="L119" si="70">L108+L118</f>
        <v>71.38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71">SUM(G120:G126)</f>
        <v>0</v>
      </c>
      <c r="H127" s="19">
        <f t="shared" si="71"/>
        <v>0</v>
      </c>
      <c r="I127" s="19">
        <f t="shared" si="71"/>
        <v>0</v>
      </c>
      <c r="J127" s="19">
        <f t="shared" si="71"/>
        <v>0</v>
      </c>
      <c r="K127" s="25"/>
      <c r="L127" s="19">
        <f t="shared" ref="L127" si="72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81</v>
      </c>
      <c r="F129" s="43">
        <v>250</v>
      </c>
      <c r="G129" s="43" t="s">
        <v>60</v>
      </c>
      <c r="H129" s="43" t="s">
        <v>61</v>
      </c>
      <c r="I129" s="43" t="s">
        <v>62</v>
      </c>
      <c r="J129" s="43">
        <v>101.25</v>
      </c>
      <c r="K129" s="59">
        <v>200</v>
      </c>
      <c r="L129" s="43">
        <v>24</v>
      </c>
    </row>
    <row r="130" spans="1:12" ht="14.4" x14ac:dyDescent="0.3">
      <c r="A130" s="14"/>
      <c r="B130" s="15"/>
      <c r="C130" s="11"/>
      <c r="D130" s="7" t="s">
        <v>28</v>
      </c>
      <c r="E130" s="42" t="s">
        <v>59</v>
      </c>
      <c r="F130" s="43">
        <v>90</v>
      </c>
      <c r="G130" s="43">
        <v>12.5</v>
      </c>
      <c r="H130" s="43">
        <v>15.3</v>
      </c>
      <c r="I130" s="43">
        <v>7.2</v>
      </c>
      <c r="J130" s="43">
        <v>216.9</v>
      </c>
      <c r="K130" s="44">
        <v>264</v>
      </c>
      <c r="L130" s="43">
        <v>22.2</v>
      </c>
    </row>
    <row r="131" spans="1:12" ht="14.4" x14ac:dyDescent="0.3">
      <c r="A131" s="14"/>
      <c r="B131" s="15"/>
      <c r="C131" s="11"/>
      <c r="D131" s="7" t="s">
        <v>29</v>
      </c>
      <c r="E131" s="42" t="s">
        <v>44</v>
      </c>
      <c r="F131" s="43">
        <v>150</v>
      </c>
      <c r="G131" s="43">
        <v>5.5</v>
      </c>
      <c r="H131" s="43">
        <v>6.3</v>
      </c>
      <c r="I131" s="43">
        <v>42.6</v>
      </c>
      <c r="J131" s="43">
        <v>256.64999999999998</v>
      </c>
      <c r="K131" s="44">
        <v>203</v>
      </c>
      <c r="L131" s="43">
        <v>6.2</v>
      </c>
    </row>
    <row r="132" spans="1:12" ht="14.4" x14ac:dyDescent="0.3">
      <c r="A132" s="14"/>
      <c r="B132" s="15"/>
      <c r="C132" s="11"/>
      <c r="D132" s="7" t="s">
        <v>30</v>
      </c>
      <c r="E132" s="42" t="s">
        <v>82</v>
      </c>
      <c r="F132" s="43">
        <v>200</v>
      </c>
      <c r="G132" s="43">
        <v>3.52</v>
      </c>
      <c r="H132" s="43">
        <v>3.75</v>
      </c>
      <c r="I132" s="43">
        <v>25.49</v>
      </c>
      <c r="J132" s="43">
        <v>145.19999999999999</v>
      </c>
      <c r="K132" s="44">
        <v>959</v>
      </c>
      <c r="L132" s="43">
        <v>7</v>
      </c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46</v>
      </c>
      <c r="F134" s="43">
        <v>40</v>
      </c>
      <c r="G134" s="43">
        <v>2.23</v>
      </c>
      <c r="H134" s="43" t="s">
        <v>63</v>
      </c>
      <c r="I134" s="43">
        <v>17.39</v>
      </c>
      <c r="J134" s="43">
        <v>81.84</v>
      </c>
      <c r="K134" s="59"/>
      <c r="L134" s="43">
        <v>2.38</v>
      </c>
    </row>
    <row r="135" spans="1:12" ht="14.4" x14ac:dyDescent="0.3">
      <c r="A135" s="14"/>
      <c r="B135" s="15"/>
      <c r="C135" s="11"/>
      <c r="D135" s="6" t="s">
        <v>24</v>
      </c>
      <c r="E135" s="42" t="s">
        <v>47</v>
      </c>
      <c r="F135" s="43">
        <v>120</v>
      </c>
      <c r="G135" s="43">
        <v>0.5</v>
      </c>
      <c r="H135" s="43">
        <v>0.5</v>
      </c>
      <c r="I135" s="43">
        <v>11.8</v>
      </c>
      <c r="J135" s="43">
        <v>56</v>
      </c>
      <c r="K135" s="44">
        <v>338</v>
      </c>
      <c r="L135" s="43">
        <v>9.6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>SUM(G128:G136)</f>
        <v>24.25</v>
      </c>
      <c r="H137" s="19">
        <f>SUM(H128:H136)</f>
        <v>25.85</v>
      </c>
      <c r="I137" s="19">
        <f>SUM(I128:I136)</f>
        <v>104.48</v>
      </c>
      <c r="J137" s="19">
        <f>SUM(J128:J136)</f>
        <v>857.84</v>
      </c>
      <c r="K137" s="25"/>
      <c r="L137" s="19">
        <f>SUM(L128:L136)</f>
        <v>71.38000000000001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850</v>
      </c>
      <c r="G138" s="32">
        <f>G127+G137</f>
        <v>24.25</v>
      </c>
      <c r="H138" s="32">
        <f>H127+H137</f>
        <v>25.85</v>
      </c>
      <c r="I138" s="32">
        <f>I127+I137</f>
        <v>104.48</v>
      </c>
      <c r="J138" s="32">
        <f>J127+J137</f>
        <v>857.84</v>
      </c>
      <c r="K138" s="32"/>
      <c r="L138" s="32">
        <f>L127+L137</f>
        <v>71.38000000000001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3">SUM(G139:G145)</f>
        <v>0</v>
      </c>
      <c r="H146" s="19">
        <f t="shared" si="73"/>
        <v>0</v>
      </c>
      <c r="I146" s="19">
        <f t="shared" si="73"/>
        <v>0</v>
      </c>
      <c r="J146" s="19">
        <f t="shared" si="73"/>
        <v>0</v>
      </c>
      <c r="K146" s="25"/>
      <c r="L146" s="19">
        <f t="shared" ref="L146" si="74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74</v>
      </c>
      <c r="F147" s="43">
        <v>100</v>
      </c>
      <c r="G147" s="43">
        <v>4.4000000000000004</v>
      </c>
      <c r="H147" s="43">
        <v>4.4000000000000004</v>
      </c>
      <c r="I147" s="43">
        <v>12.2</v>
      </c>
      <c r="J147" s="43">
        <v>100.8</v>
      </c>
      <c r="K147" s="44">
        <v>67</v>
      </c>
      <c r="L147" s="43">
        <v>12</v>
      </c>
    </row>
    <row r="148" spans="1:12" ht="14.4" x14ac:dyDescent="0.3">
      <c r="A148" s="23"/>
      <c r="B148" s="15"/>
      <c r="C148" s="11"/>
      <c r="D148" s="7" t="s">
        <v>27</v>
      </c>
      <c r="E148" s="42" t="s">
        <v>42</v>
      </c>
      <c r="F148" s="43">
        <v>250</v>
      </c>
      <c r="G148" s="43">
        <v>2.6</v>
      </c>
      <c r="H148" s="43">
        <v>4.4800000000000004</v>
      </c>
      <c r="I148" s="43">
        <v>15.35</v>
      </c>
      <c r="J148" s="43">
        <v>112.63</v>
      </c>
      <c r="K148" s="44">
        <v>95</v>
      </c>
      <c r="L148" s="51">
        <v>11.7</v>
      </c>
    </row>
    <row r="149" spans="1:12" ht="14.4" x14ac:dyDescent="0.3">
      <c r="A149" s="23"/>
      <c r="B149" s="15"/>
      <c r="C149" s="11"/>
      <c r="D149" s="7" t="s">
        <v>28</v>
      </c>
      <c r="E149" s="42" t="s">
        <v>73</v>
      </c>
      <c r="F149" s="43">
        <v>200</v>
      </c>
      <c r="G149" s="43">
        <v>14</v>
      </c>
      <c r="H149" s="43">
        <v>15.5</v>
      </c>
      <c r="I149" s="43">
        <v>24.83</v>
      </c>
      <c r="J149" s="43">
        <v>294.83</v>
      </c>
      <c r="K149" s="44">
        <v>144</v>
      </c>
      <c r="L149" s="43">
        <v>42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45</v>
      </c>
      <c r="F151" s="43">
        <v>200</v>
      </c>
      <c r="G151" s="43">
        <v>1.1599999999999999</v>
      </c>
      <c r="H151" s="43">
        <v>0.3</v>
      </c>
      <c r="I151" s="43">
        <v>47.26</v>
      </c>
      <c r="J151" s="43">
        <v>196.38</v>
      </c>
      <c r="K151" s="44">
        <v>349</v>
      </c>
      <c r="L151" s="43">
        <v>3.3</v>
      </c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46</v>
      </c>
      <c r="F153" s="43">
        <v>40</v>
      </c>
      <c r="G153" s="43">
        <v>2.23</v>
      </c>
      <c r="H153" s="43">
        <v>0.38</v>
      </c>
      <c r="I153" s="43">
        <v>17.39</v>
      </c>
      <c r="J153" s="43">
        <v>81.84</v>
      </c>
      <c r="K153" s="59"/>
      <c r="L153" s="43">
        <v>2.38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5">SUM(G147:G155)</f>
        <v>24.39</v>
      </c>
      <c r="H156" s="19">
        <f t="shared" si="75"/>
        <v>25.060000000000002</v>
      </c>
      <c r="I156" s="19">
        <f t="shared" si="75"/>
        <v>117.02999999999999</v>
      </c>
      <c r="J156" s="19">
        <f t="shared" si="75"/>
        <v>786.48</v>
      </c>
      <c r="K156" s="25"/>
      <c r="L156" s="19">
        <f t="shared" ref="L156" si="76">SUM(L147:L155)</f>
        <v>71.38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790</v>
      </c>
      <c r="G157" s="32">
        <f t="shared" ref="G157" si="77">G146+G156</f>
        <v>24.39</v>
      </c>
      <c r="H157" s="32">
        <f t="shared" ref="H157" si="78">H146+H156</f>
        <v>25.060000000000002</v>
      </c>
      <c r="I157" s="32">
        <f t="shared" ref="I157" si="79">I146+I156</f>
        <v>117.02999999999999</v>
      </c>
      <c r="J157" s="32">
        <f t="shared" ref="J157:L157" si="80">J146+J156</f>
        <v>786.48</v>
      </c>
      <c r="K157" s="32"/>
      <c r="L157" s="32">
        <f t="shared" ref="L157" si="81">L146+L156</f>
        <v>71.38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82">SUM(G158:G164)</f>
        <v>0</v>
      </c>
      <c r="H165" s="19">
        <f t="shared" si="82"/>
        <v>0</v>
      </c>
      <c r="I165" s="19">
        <f t="shared" si="82"/>
        <v>0</v>
      </c>
      <c r="J165" s="19">
        <f t="shared" si="82"/>
        <v>0</v>
      </c>
      <c r="K165" s="25"/>
      <c r="L165" s="19">
        <f t="shared" ref="L165" si="83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70</v>
      </c>
      <c r="F166" s="43">
        <v>60</v>
      </c>
      <c r="G166" s="43">
        <v>0.51</v>
      </c>
      <c r="H166" s="43">
        <v>3.03</v>
      </c>
      <c r="I166" s="43">
        <v>1.61</v>
      </c>
      <c r="J166" s="43">
        <v>35.46</v>
      </c>
      <c r="K166" s="44">
        <v>21</v>
      </c>
      <c r="L166" s="43">
        <v>10.9</v>
      </c>
    </row>
    <row r="167" spans="1:12" ht="14.4" x14ac:dyDescent="0.3">
      <c r="A167" s="23"/>
      <c r="B167" s="15"/>
      <c r="C167" s="11"/>
      <c r="D167" s="7" t="s">
        <v>27</v>
      </c>
      <c r="E167" s="42" t="s">
        <v>69</v>
      </c>
      <c r="F167" s="43">
        <v>250</v>
      </c>
      <c r="G167" s="43">
        <v>1.76</v>
      </c>
      <c r="H167" s="43">
        <v>2.2200000000000002</v>
      </c>
      <c r="I167" s="43">
        <v>12.31</v>
      </c>
      <c r="J167" s="43">
        <v>84.8</v>
      </c>
      <c r="K167" s="59" t="s">
        <v>77</v>
      </c>
      <c r="L167" s="43">
        <v>14.8</v>
      </c>
    </row>
    <row r="168" spans="1:12" ht="14.4" x14ac:dyDescent="0.3">
      <c r="A168" s="23"/>
      <c r="B168" s="15"/>
      <c r="C168" s="11"/>
      <c r="D168" s="7" t="s">
        <v>28</v>
      </c>
      <c r="E168" s="42" t="s">
        <v>68</v>
      </c>
      <c r="F168" s="43">
        <v>90</v>
      </c>
      <c r="G168" s="43">
        <v>11</v>
      </c>
      <c r="H168" s="43">
        <v>17</v>
      </c>
      <c r="I168" s="43">
        <v>8</v>
      </c>
      <c r="J168" s="43">
        <v>229</v>
      </c>
      <c r="K168" s="44">
        <v>271</v>
      </c>
      <c r="L168" s="43">
        <v>23</v>
      </c>
    </row>
    <row r="169" spans="1:12" ht="14.4" x14ac:dyDescent="0.3">
      <c r="A169" s="23"/>
      <c r="B169" s="15"/>
      <c r="C169" s="11"/>
      <c r="D169" s="7" t="s">
        <v>29</v>
      </c>
      <c r="E169" s="42" t="s">
        <v>67</v>
      </c>
      <c r="F169" s="43">
        <v>150</v>
      </c>
      <c r="G169" s="43">
        <v>8.9</v>
      </c>
      <c r="H169" s="43">
        <v>4.0999999999999996</v>
      </c>
      <c r="I169" s="43">
        <v>39.840000000000003</v>
      </c>
      <c r="J169" s="43">
        <v>231.86</v>
      </c>
      <c r="K169" s="44">
        <v>302</v>
      </c>
      <c r="L169" s="43">
        <v>8.1999999999999993</v>
      </c>
    </row>
    <row r="170" spans="1:12" ht="14.4" x14ac:dyDescent="0.3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0</v>
      </c>
      <c r="H170" s="43">
        <v>0</v>
      </c>
      <c r="I170" s="43">
        <v>14</v>
      </c>
      <c r="J170" s="43">
        <v>28</v>
      </c>
      <c r="K170" s="44">
        <v>376</v>
      </c>
      <c r="L170" s="43">
        <v>2.5</v>
      </c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46</v>
      </c>
      <c r="F172" s="43">
        <v>40</v>
      </c>
      <c r="G172" s="43">
        <v>2.23</v>
      </c>
      <c r="H172" s="43">
        <v>0.38</v>
      </c>
      <c r="I172" s="43">
        <v>17.39</v>
      </c>
      <c r="J172" s="43">
        <v>81.84</v>
      </c>
      <c r="K172" s="59"/>
      <c r="L172" s="43">
        <v>2.38</v>
      </c>
    </row>
    <row r="173" spans="1:12" ht="14.4" x14ac:dyDescent="0.3">
      <c r="A173" s="23"/>
      <c r="B173" s="15"/>
      <c r="C173" s="11"/>
      <c r="D173" s="6" t="s">
        <v>24</v>
      </c>
      <c r="E173" s="42" t="s">
        <v>47</v>
      </c>
      <c r="F173" s="43">
        <v>120</v>
      </c>
      <c r="G173" s="43">
        <v>0.5</v>
      </c>
      <c r="H173" s="43">
        <v>0.5</v>
      </c>
      <c r="I173" s="43">
        <v>11.8</v>
      </c>
      <c r="J173" s="43">
        <v>56</v>
      </c>
      <c r="K173" s="44">
        <v>338</v>
      </c>
      <c r="L173" s="43">
        <v>9.6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910</v>
      </c>
      <c r="G175" s="19">
        <f t="shared" ref="G175:J175" si="84">SUM(G166:G174)</f>
        <v>24.900000000000002</v>
      </c>
      <c r="H175" s="19">
        <f t="shared" si="84"/>
        <v>27.23</v>
      </c>
      <c r="I175" s="19">
        <f t="shared" si="84"/>
        <v>104.95</v>
      </c>
      <c r="J175" s="19">
        <f t="shared" si="84"/>
        <v>746.96</v>
      </c>
      <c r="K175" s="25"/>
      <c r="L175" s="19">
        <f t="shared" ref="L175" si="85">SUM(L166:L174)</f>
        <v>71.38000000000001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910</v>
      </c>
      <c r="G176" s="32">
        <f t="shared" ref="G176" si="86">G165+G175</f>
        <v>24.900000000000002</v>
      </c>
      <c r="H176" s="32">
        <f t="shared" ref="H176" si="87">H165+H175</f>
        <v>27.23</v>
      </c>
      <c r="I176" s="32">
        <f t="shared" ref="I176" si="88">I165+I175</f>
        <v>104.95</v>
      </c>
      <c r="J176" s="32">
        <f t="shared" ref="J176:L176" si="89">J165+J175</f>
        <v>746.96</v>
      </c>
      <c r="K176" s="32"/>
      <c r="L176" s="32">
        <f t="shared" ref="L176" si="90">L165+L175</f>
        <v>71.38000000000001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91">SUM(G177:G183)</f>
        <v>0</v>
      </c>
      <c r="H184" s="19">
        <f t="shared" si="91"/>
        <v>0</v>
      </c>
      <c r="I184" s="19">
        <f t="shared" si="91"/>
        <v>0</v>
      </c>
      <c r="J184" s="19">
        <f t="shared" si="91"/>
        <v>0</v>
      </c>
      <c r="K184" s="25"/>
      <c r="L184" s="19">
        <f t="shared" ref="L184" si="92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55</v>
      </c>
      <c r="F185" s="43">
        <v>70</v>
      </c>
      <c r="G185" s="43">
        <v>0.9</v>
      </c>
      <c r="H185" s="43">
        <v>1.4</v>
      </c>
      <c r="I185" s="43">
        <v>7.5</v>
      </c>
      <c r="J185" s="43">
        <v>46.9</v>
      </c>
      <c r="K185" s="44">
        <v>62</v>
      </c>
      <c r="L185" s="43">
        <v>11</v>
      </c>
    </row>
    <row r="186" spans="1:12" ht="14.4" x14ac:dyDescent="0.3">
      <c r="A186" s="23"/>
      <c r="B186" s="15"/>
      <c r="C186" s="11"/>
      <c r="D186" s="7" t="s">
        <v>27</v>
      </c>
      <c r="E186" s="42" t="s">
        <v>66</v>
      </c>
      <c r="F186" s="43">
        <v>250</v>
      </c>
      <c r="G186" s="43">
        <v>7.18</v>
      </c>
      <c r="H186" s="43">
        <v>7.88</v>
      </c>
      <c r="I186" s="43">
        <v>24.68</v>
      </c>
      <c r="J186" s="43">
        <v>192.5</v>
      </c>
      <c r="K186" s="44">
        <v>120</v>
      </c>
      <c r="L186" s="43">
        <v>13.6</v>
      </c>
    </row>
    <row r="187" spans="1:12" ht="14.4" x14ac:dyDescent="0.3">
      <c r="A187" s="23"/>
      <c r="B187" s="15"/>
      <c r="C187" s="11"/>
      <c r="D187" s="7" t="s">
        <v>28</v>
      </c>
      <c r="E187" s="42" t="s">
        <v>65</v>
      </c>
      <c r="F187" s="43">
        <v>200</v>
      </c>
      <c r="G187" s="43">
        <v>14.64</v>
      </c>
      <c r="H187" s="43">
        <v>15.52</v>
      </c>
      <c r="I187" s="43">
        <v>27.2</v>
      </c>
      <c r="J187" s="43">
        <v>311.74</v>
      </c>
      <c r="K187" s="44">
        <v>291</v>
      </c>
      <c r="L187" s="43">
        <v>35.4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64</v>
      </c>
      <c r="F189" s="43">
        <v>200</v>
      </c>
      <c r="G189" s="43">
        <v>0.14000000000000001</v>
      </c>
      <c r="H189" s="43">
        <v>0.04</v>
      </c>
      <c r="I189" s="43">
        <v>27.5</v>
      </c>
      <c r="J189" s="43">
        <v>110.8</v>
      </c>
      <c r="K189" s="59">
        <v>869</v>
      </c>
      <c r="L189" s="60">
        <v>9</v>
      </c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46</v>
      </c>
      <c r="F191" s="43">
        <v>40</v>
      </c>
      <c r="G191" s="43">
        <v>2.23</v>
      </c>
      <c r="H191" s="43">
        <v>0.38</v>
      </c>
      <c r="I191" s="43">
        <v>17.39</v>
      </c>
      <c r="J191" s="43">
        <v>81.84</v>
      </c>
      <c r="K191" s="59"/>
      <c r="L191" s="43">
        <v>2.38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93">SUM(G185:G193)</f>
        <v>25.09</v>
      </c>
      <c r="H194" s="19">
        <f t="shared" si="93"/>
        <v>25.219999999999995</v>
      </c>
      <c r="I194" s="19">
        <f t="shared" si="93"/>
        <v>104.27</v>
      </c>
      <c r="J194" s="19">
        <f t="shared" si="93"/>
        <v>743.78</v>
      </c>
      <c r="K194" s="25"/>
      <c r="L194" s="19">
        <f t="shared" ref="L194" si="94">SUM(L185:L193)</f>
        <v>71.38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760</v>
      </c>
      <c r="G195" s="32">
        <f t="shared" ref="G195" si="95">G184+G194</f>
        <v>25.09</v>
      </c>
      <c r="H195" s="32">
        <f t="shared" ref="H195" si="96">H184+H194</f>
        <v>25.219999999999995</v>
      </c>
      <c r="I195" s="32">
        <f t="shared" ref="I195" si="97">I184+I194</f>
        <v>104.27</v>
      </c>
      <c r="J195" s="32">
        <f t="shared" ref="J195:L195" si="98">J184+J194</f>
        <v>743.78</v>
      </c>
      <c r="K195" s="32"/>
      <c r="L195" s="32">
        <f t="shared" ref="L195" si="99">L184+L194</f>
        <v>71.38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823</v>
      </c>
      <c r="G196" s="34">
        <f>(G24+G43+G62+G81+G100+G119+G138+G157+G176+G195)/(IF(G24=0,0,1)+IF(G43=0,0,1)+IF(G62=0,0,1)+IF(G81=0,0,1)+IF(G100=0,0,1)+IF(G119=0,0,1)+IF(G138=0,0,1)+IF(G157=0,0,1)+IF(G176=0,0,1)+IF(G195=0,0,1))</f>
        <v>24.948</v>
      </c>
      <c r="H196" s="34">
        <f>(H24+H43+H62+H81+H100+H119+H138+H157+H176+H195)/(IF(H24=0,0,1)+IF(H43=0,0,1)+IF(H62=0,0,1)+IF(H81=0,0,1)+IF(H100=0,0,1)+IF(H119=0,0,1)+IF(H138=0,0,1)+IF(H157=0,0,1)+IF(H176=0,0,1)+IF(H195=0,0,1))</f>
        <v>25.901</v>
      </c>
      <c r="I196" s="34">
        <f>(I24+I43+I62+I81+I100+I119+I138+I157+I176+I195)/(IF(I24=0,0,1)+IF(I43=0,0,1)+IF(I62=0,0,1)+IF(I81=0,0,1)+IF(I100=0,0,1)+IF(I119=0,0,1)+IF(I138=0,0,1)+IF(I157=0,0,1)+IF(I176=0,0,1)+IF(I195=0,0,1))</f>
        <v>107.61600000000001</v>
      </c>
      <c r="J196" s="34">
        <f>(J24+J43+J62+J81+J100+J119+J138+J157+J176+J195)/(IF(J24=0,0,1)+IF(J43=0,0,1)+IF(J62=0,0,1)+IF(J81=0,0,1)+IF(J100=0,0,1)+IF(J119=0,0,1)+IF(J138=0,0,1)+IF(J157=0,0,1)+IF(J176=0,0,1)+IF(J195=0,0,1))</f>
        <v>766.76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71.38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2024-03-31T20:09:29Z</dcterms:modified>
</cp:coreProperties>
</file>